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ottMeteorology\hddcdd\"/>
    </mc:Choice>
  </mc:AlternateContent>
  <xr:revisionPtr revIDLastSave="0" documentId="8_{FA69020C-93E9-4BC6-92E7-3F4B32D868DD}" xr6:coauthVersionLast="47" xr6:coauthVersionMax="47" xr10:uidLastSave="{00000000-0000-0000-0000-000000000000}"/>
  <bookViews>
    <workbookView xWindow="-120" yWindow="-120" windowWidth="29040" windowHeight="15840" xr2:uid="{66C470AB-AAD0-42F1-9F8D-B59A886E5B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" l="1"/>
  <c r="X11" i="1"/>
  <c r="W11" i="1"/>
  <c r="V11" i="1"/>
  <c r="Y10" i="1"/>
  <c r="X10" i="1"/>
  <c r="W10" i="1"/>
  <c r="V10" i="1"/>
  <c r="Y9" i="1"/>
  <c r="X9" i="1"/>
  <c r="W9" i="1"/>
  <c r="V9" i="1"/>
  <c r="U11" i="1"/>
  <c r="U10" i="1"/>
  <c r="U9" i="1"/>
  <c r="Y8" i="1"/>
  <c r="X8" i="1"/>
  <c r="W8" i="1"/>
  <c r="V8" i="1"/>
  <c r="U8" i="1"/>
  <c r="Y7" i="1"/>
  <c r="X7" i="1"/>
  <c r="W7" i="1"/>
  <c r="V7" i="1"/>
  <c r="U7" i="1"/>
  <c r="Q44" i="1"/>
  <c r="P44" i="1"/>
  <c r="N44" i="1"/>
  <c r="Q43" i="1"/>
  <c r="P43" i="1"/>
  <c r="N43" i="1"/>
  <c r="Q42" i="1"/>
  <c r="P42" i="1"/>
  <c r="N42" i="1"/>
  <c r="Q41" i="1"/>
  <c r="P41" i="1"/>
  <c r="N41" i="1"/>
  <c r="Q40" i="1"/>
  <c r="P40" i="1"/>
  <c r="N40" i="1"/>
  <c r="N38" i="1"/>
  <c r="Q36" i="1"/>
  <c r="P36" i="1"/>
  <c r="N36" i="1"/>
  <c r="Q35" i="1"/>
  <c r="P35" i="1"/>
  <c r="N35" i="1"/>
  <c r="Q34" i="1"/>
  <c r="P34" i="1"/>
  <c r="N34" i="1"/>
  <c r="Q33" i="1"/>
  <c r="P33" i="1"/>
  <c r="N33" i="1"/>
  <c r="Q32" i="1"/>
  <c r="P32" i="1"/>
  <c r="N32" i="1"/>
  <c r="N30" i="1"/>
  <c r="Q28" i="1"/>
  <c r="P28" i="1"/>
  <c r="N28" i="1"/>
  <c r="Q27" i="1"/>
  <c r="P27" i="1"/>
  <c r="N27" i="1"/>
  <c r="Q26" i="1"/>
  <c r="P26" i="1"/>
  <c r="N26" i="1"/>
  <c r="Q25" i="1"/>
  <c r="P25" i="1"/>
  <c r="N25" i="1"/>
  <c r="Q24" i="1"/>
  <c r="P24" i="1"/>
  <c r="N24" i="1"/>
  <c r="N22" i="1"/>
  <c r="Q20" i="1"/>
  <c r="P20" i="1"/>
  <c r="N20" i="1"/>
  <c r="Q19" i="1"/>
  <c r="P19" i="1"/>
  <c r="N19" i="1"/>
  <c r="Q18" i="1"/>
  <c r="P18" i="1"/>
  <c r="N18" i="1"/>
  <c r="Q17" i="1"/>
  <c r="P17" i="1"/>
  <c r="N17" i="1"/>
  <c r="Q16" i="1"/>
  <c r="P16" i="1"/>
  <c r="N16" i="1"/>
  <c r="N14" i="1"/>
  <c r="Q12" i="1"/>
  <c r="P12" i="1"/>
  <c r="N12" i="1"/>
  <c r="Q11" i="1"/>
  <c r="P11" i="1"/>
  <c r="N11" i="1"/>
  <c r="Q10" i="1"/>
  <c r="P10" i="1"/>
  <c r="N10" i="1"/>
  <c r="Q9" i="1"/>
  <c r="P9" i="1"/>
  <c r="N9" i="1"/>
  <c r="Q8" i="1"/>
  <c r="P8" i="1"/>
  <c r="N8" i="1"/>
  <c r="N6" i="1"/>
</calcChain>
</file>

<file path=xl/sharedStrings.xml><?xml version="1.0" encoding="utf-8"?>
<sst xmlns="http://schemas.openxmlformats.org/spreadsheetml/2006/main" count="70" uniqueCount="31">
  <si>
    <t>Climate Impact Company 2023 CDD Season Forecast</t>
  </si>
  <si>
    <t>Red = Previous Forecast</t>
  </si>
  <si>
    <t>Green = Verified</t>
  </si>
  <si>
    <t>Blue = Current Forecast</t>
  </si>
  <si>
    <t>Total</t>
  </si>
  <si>
    <t>May-Sep Fcst</t>
  </si>
  <si>
    <t>Jun-Aug Fcst</t>
  </si>
  <si>
    <t>Forecast</t>
  </si>
  <si>
    <t>10-Year Cli</t>
  </si>
  <si>
    <t>10-Year</t>
  </si>
  <si>
    <t>30-Year Cli</t>
  </si>
  <si>
    <t>30-Year</t>
  </si>
  <si>
    <t>BETM/SPP</t>
  </si>
  <si>
    <t>Oklahoma City</t>
  </si>
  <si>
    <t>Tulsa</t>
  </si>
  <si>
    <t>Wichita</t>
  </si>
  <si>
    <t>Kansas City</t>
  </si>
  <si>
    <t>Omaha</t>
  </si>
  <si>
    <t>OMA</t>
  </si>
  <si>
    <t>MCI</t>
  </si>
  <si>
    <t>ICT</t>
  </si>
  <si>
    <t>TUL</t>
  </si>
  <si>
    <t>OKC</t>
  </si>
  <si>
    <t>MAY</t>
  </si>
  <si>
    <t>JUN</t>
  </si>
  <si>
    <t>JUL</t>
  </si>
  <si>
    <t>AUG</t>
  </si>
  <si>
    <t>SEP</t>
  </si>
  <si>
    <t>Issued: 5/24/23</t>
  </si>
  <si>
    <t>Current</t>
  </si>
  <si>
    <t>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</si>
</sst>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B050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6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47">
    <xf numFmtId="0" fontId="0" fillId="0" borderId="0" xfId="0"/>
    <xf numFmtId="0" fontId="16" fillId="0" borderId="0" xfId="0" applyFont="1"/>
    <xf numFmtId="1" fontId="0" fillId="0" borderId="0" xfId="0" applyNumberForma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22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1" fontId="26" fillId="0" borderId="10" xfId="34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164" fontId="28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29" fillId="0" borderId="10" xfId="0" applyFont="1" applyBorder="1" applyAlignment="1">
      <alignment horizontal="left"/>
    </xf>
    <xf numFmtId="1" fontId="30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left"/>
    </xf>
    <xf numFmtId="1" fontId="28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" fontId="28" fillId="0" borderId="10" xfId="35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22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10" xfId="0" applyFont="1" applyBorder="1" applyAlignment="1">
      <alignment horizontal="center"/>
    </xf>
    <xf numFmtId="0" fontId="31" fillId="0" borderId="10" xfId="0" applyFont="1" applyBorder="1"/>
    <xf numFmtId="0" fontId="22" fillId="0" borderId="10" xfId="0" applyFont="1" applyBorder="1" applyAlignment="1">
      <alignment horizontal="center"/>
    </xf>
    <xf numFmtId="1" fontId="1" fillId="0" borderId="10" xfId="34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1" fontId="34" fillId="0" borderId="10" xfId="34" applyNumberFormat="1" applyFont="1" applyBorder="1" applyAlignment="1">
      <alignment horizontal="center"/>
    </xf>
    <xf numFmtId="1" fontId="35" fillId="0" borderId="10" xfId="34" applyNumberFormat="1" applyFont="1" applyBorder="1" applyAlignment="1">
      <alignment horizontal="center"/>
    </xf>
    <xf numFmtId="1" fontId="24" fillId="0" borderId="10" xfId="35" applyNumberFormat="1" applyFont="1" applyBorder="1" applyAlignment="1">
      <alignment horizontal="center"/>
    </xf>
    <xf numFmtId="1" fontId="12" fillId="0" borderId="10" xfId="34" applyNumberFormat="1" applyFont="1" applyBorder="1" applyAlignment="1">
      <alignment horizontal="center"/>
    </xf>
    <xf numFmtId="1" fontId="27" fillId="0" borderId="10" xfId="35" applyNumberFormat="1" applyFont="1" applyBorder="1" applyAlignment="1">
      <alignment horizontal="center"/>
    </xf>
    <xf numFmtId="1" fontId="36" fillId="0" borderId="10" xfId="34" applyNumberFormat="1" applyFont="1" applyBorder="1" applyAlignment="1">
      <alignment horizontal="center"/>
    </xf>
    <xf numFmtId="165" fontId="0" fillId="0" borderId="0" xfId="0" applyNumberFormat="1"/>
  </cellXfs>
  <cellStyles count="44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ADE7E3B9-12BA-4B68-9B66-6C0A855BC7DC}"/>
    <cellStyle name="60% - Accent2 2" xfId="37" xr:uid="{C832CFB9-F5AA-4756-B6C6-CD25ADF500DC}"/>
    <cellStyle name="60% - Accent3 2" xfId="38" xr:uid="{AD26E780-8C4D-4491-A7BB-3127B5966977}"/>
    <cellStyle name="60% - Accent4 2" xfId="39" xr:uid="{654BA076-DCB8-4B57-BE57-04938615661F}"/>
    <cellStyle name="60% - Accent5 2" xfId="40" xr:uid="{5B60E646-F827-4846-BCDC-D91C5F115E28}"/>
    <cellStyle name="60% - Accent6 2" xfId="41" xr:uid="{42DE8E1F-5BC9-417D-9310-902C49178D1D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2" xr:uid="{72877470-2DC9-4341-844C-783BD8640E4A}"/>
    <cellStyle name="Normal" xfId="0" builtinId="0"/>
    <cellStyle name="Normal 3" xfId="35" xr:uid="{BD0FE62E-D9C9-480D-9425-C0AD19FE0E2A}"/>
    <cellStyle name="Normal 5" xfId="34" xr:uid="{D94FD28E-0AAE-47EC-8E9E-A6A773A60EA4}"/>
    <cellStyle name="Note" xfId="13" builtinId="10" customBuiltin="1"/>
    <cellStyle name="Output" xfId="8" builtinId="21" customBuiltin="1"/>
    <cellStyle name="Title 2" xfId="43" xr:uid="{B7DBE930-337C-438B-9E46-FB5C9300FC56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OKC/TUL/ICT/MCI/OMA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SPP System 2023 CDD Forecast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Sheet1!$U$6</c:f>
              <c:strCache>
                <c:ptCount val="1"/>
                <c:pt idx="0">
                  <c:v>2023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Sheet1!$T$7:$T$11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Sheet1!$U$7:$U$11</c:f>
              <c:numCache>
                <c:formatCode>0.0</c:formatCode>
                <c:ptCount val="5"/>
                <c:pt idx="0">
                  <c:v>145</c:v>
                </c:pt>
                <c:pt idx="1">
                  <c:v>365.8</c:v>
                </c:pt>
                <c:pt idx="2">
                  <c:v>512.4</c:v>
                </c:pt>
                <c:pt idx="3">
                  <c:v>446.4</c:v>
                </c:pt>
                <c:pt idx="4">
                  <c:v>270.39999999999998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C1-4332-8F8A-9F7AD732C470}"/>
            </c:ext>
          </c:extLst>
        </c:ser>
        <c:ser>
          <c:idx val="1"/>
          <c:order val="1"/>
          <c:tx>
            <c:strRef>
              <c:f>Sheet1!$V$6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Sheet1!$T$7:$T$11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Sheet1!$V$7:$V$11</c:f>
              <c:numCache>
                <c:formatCode>0.0</c:formatCode>
                <c:ptCount val="5"/>
                <c:pt idx="0">
                  <c:v>197</c:v>
                </c:pt>
                <c:pt idx="1">
                  <c:v>390</c:v>
                </c:pt>
                <c:pt idx="2">
                  <c:v>569.6</c:v>
                </c:pt>
                <c:pt idx="3">
                  <c:v>503.6</c:v>
                </c:pt>
                <c:pt idx="4">
                  <c:v>275.60000000000002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C1-4332-8F8A-9F7AD732C470}"/>
            </c:ext>
          </c:extLst>
        </c:ser>
        <c:ser>
          <c:idx val="2"/>
          <c:order val="2"/>
          <c:tx>
            <c:strRef>
              <c:f>Sheet1!$W$6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Sheet1!$T$7:$T$11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Sheet1!$W$7:$W$11</c:f>
              <c:numCache>
                <c:formatCode>0.0</c:formatCode>
                <c:ptCount val="5"/>
                <c:pt idx="0">
                  <c:v>84.8</c:v>
                </c:pt>
                <c:pt idx="1">
                  <c:v>385</c:v>
                </c:pt>
                <c:pt idx="2">
                  <c:v>455.6</c:v>
                </c:pt>
                <c:pt idx="3">
                  <c:v>497.2</c:v>
                </c:pt>
                <c:pt idx="4">
                  <c:v>308.2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C1-4332-8F8A-9F7AD732C470}"/>
            </c:ext>
          </c:extLst>
        </c:ser>
        <c:ser>
          <c:idx val="3"/>
          <c:order val="3"/>
          <c:tx>
            <c:strRef>
              <c:f>Sheet1!$X$6</c:f>
              <c:strCache>
                <c:ptCount val="1"/>
                <c:pt idx="0">
                  <c:v>10-Year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Sheet1!$T$7:$T$11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Sheet1!$X$7:$X$11</c:f>
              <c:numCache>
                <c:formatCode>0.0</c:formatCode>
                <c:ptCount val="5"/>
                <c:pt idx="0">
                  <c:v>139.48000000000002</c:v>
                </c:pt>
                <c:pt idx="1">
                  <c:v>384.98</c:v>
                </c:pt>
                <c:pt idx="2">
                  <c:v>485.28000000000003</c:v>
                </c:pt>
                <c:pt idx="3">
                  <c:v>433.53999999999996</c:v>
                </c:pt>
                <c:pt idx="4">
                  <c:v>274.44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CC1-4332-8F8A-9F7AD732C470}"/>
            </c:ext>
          </c:extLst>
        </c:ser>
        <c:ser>
          <c:idx val="4"/>
          <c:order val="4"/>
          <c:tx>
            <c:strRef>
              <c:f>Sheet1!$Y$6</c:f>
              <c:strCache>
                <c:ptCount val="1"/>
                <c:pt idx="0">
                  <c:v>30-Year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Sheet1!$T$7:$T$11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Sheet1!$Y$7:$Y$11</c:f>
              <c:numCache>
                <c:formatCode>0.0</c:formatCode>
                <c:ptCount val="5"/>
                <c:pt idx="0">
                  <c:v>136.36666666666667</c:v>
                </c:pt>
                <c:pt idx="1">
                  <c:v>351.07333333333338</c:v>
                </c:pt>
                <c:pt idx="2">
                  <c:v>496.14666666666665</c:v>
                </c:pt>
                <c:pt idx="3">
                  <c:v>455.0800000000001</c:v>
                </c:pt>
                <c:pt idx="4">
                  <c:v>227.60666666666671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CC1-4332-8F8A-9F7AD732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459648"/>
        <c:axId val="1082460128"/>
      </c:lineChart>
      <c:catAx>
        <c:axId val="10824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82460128"/>
        <c:crosses val="autoZero"/>
        <c:auto val="1"/>
        <c:lblAlgn val="ctr"/>
        <c:lblOffset val="100"/>
        <c:noMultiLvlLbl val="0"/>
      </c:catAx>
      <c:valAx>
        <c:axId val="1082460128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82459648"/>
        <c:crosses val="autoZero"/>
        <c:crossBetween val="between"/>
      </c:valAx>
      <c:spPr>
        <a:blipFill dpi="0" rotWithShape="1">
          <a:blip xmlns:r="http://schemas.openxmlformats.org/officeDocument/2006/relationships" r:embed="rId3">
            <a:alphaModFix amt="14000"/>
          </a:blip>
          <a:srcRect/>
          <a:stretch>
            <a:fillRect/>
          </a:stretch>
        </a:blip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SPP System CDD Forecast Change from Previous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Sheet1!$U$32</c:f>
              <c:strCache>
                <c:ptCount val="1"/>
                <c:pt idx="0">
                  <c:v>Current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Sheet1!$T$33:$T$37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Sheet1!$U$33:$U$37</c:f>
              <c:numCache>
                <c:formatCode>General</c:formatCode>
                <c:ptCount val="5"/>
                <c:pt idx="0">
                  <c:v>145</c:v>
                </c:pt>
                <c:pt idx="1">
                  <c:v>365.8</c:v>
                </c:pt>
                <c:pt idx="2">
                  <c:v>512.4</c:v>
                </c:pt>
                <c:pt idx="3">
                  <c:v>446.4</c:v>
                </c:pt>
                <c:pt idx="4">
                  <c:v>270.39999999999998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34-4C07-A60C-96FCD57E782D}"/>
            </c:ext>
          </c:extLst>
        </c:ser>
        <c:ser>
          <c:idx val="1"/>
          <c:order val="1"/>
          <c:tx>
            <c:strRef>
              <c:f>Sheet1!$V$32</c:f>
              <c:strCache>
                <c:ptCount val="1"/>
                <c:pt idx="0">
                  <c:v>Previous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Sheet1!$T$33:$T$37</c:f>
              <c:strCache>
                <c:ptCount val="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</c:strCache>
            </c:strRef>
          </c:cat>
          <c:val>
            <c:numRef>
              <c:f>Sheet1!$V$33:$V$37</c:f>
              <c:numCache>
                <c:formatCode>0.0</c:formatCode>
                <c:ptCount val="5"/>
                <c:pt idx="0">
                  <c:v>158.80000000000001</c:v>
                </c:pt>
                <c:pt idx="1">
                  <c:v>370.8</c:v>
                </c:pt>
                <c:pt idx="2">
                  <c:v>531.20000000000005</c:v>
                </c:pt>
                <c:pt idx="3">
                  <c:v>450</c:v>
                </c:pt>
                <c:pt idx="4">
                  <c:v>267.8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34-4C07-A60C-96FCD57E7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540720"/>
        <c:axId val="1769541680"/>
      </c:lineChart>
      <c:catAx>
        <c:axId val="176954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9541680"/>
        <c:crosses val="autoZero"/>
        <c:auto val="1"/>
        <c:lblAlgn val="ctr"/>
        <c:lblOffset val="100"/>
        <c:noMultiLvlLbl val="0"/>
      </c:catAx>
      <c:valAx>
        <c:axId val="1769541680"/>
        <c:scaling>
          <c:orientation val="minMax"/>
          <c:max val="5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9540720"/>
        <c:crosses val="autoZero"/>
        <c:crossBetween val="between"/>
      </c:valAx>
      <c:spPr>
        <a:blipFill>
          <a:blip xmlns:r="http://schemas.openxmlformats.org/officeDocument/2006/relationships" r:embed="rId3">
            <a:alphaModFix amt="14000"/>
          </a:blip>
          <a:stretch>
            <a:fillRect/>
          </a:stretch>
        </a:blip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190499</xdr:colOff>
      <xdr:row>11</xdr:row>
      <xdr:rowOff>180975</xdr:rowOff>
    </xdr:from>
    <xdr:to>
      <xdr:col>26</xdr:col>
      <xdr:colOff>314324</xdr:colOff>
      <xdr:row>28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56C6CD-FB91-A72E-E6E3-2B220F76C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180974</xdr:colOff>
      <xdr:row>38</xdr:row>
      <xdr:rowOff>33337</xdr:rowOff>
    </xdr:from>
    <xdr:to>
      <xdr:col>26</xdr:col>
      <xdr:colOff>285749</xdr:colOff>
      <xdr:row>55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3E9F37-3DA5-BBED-B739-B8661C194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155F-829C-4FF8-B359-7108A4B15BCE}">
  <dimension ref="A1:Y44"/>
  <sheetViews>
    <sheetView tabSelected="1" workbookViewId="0">
      <selection activeCell="X32" sqref="X32"/>
    </sheetView>
  </sheetViews>
  <sheetFormatPr defaultRowHeight="15" x14ac:dyDescent="0.25"/>
  <sheetData>
    <row r="1" spans="1:25" x14ac:dyDescent="0.25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</row>
    <row r="2" spans="1:25" x14ac:dyDescent="0.25">
      <c r="A2" t="s">
        <v>12</v>
      </c>
      <c r="E2" s="3" t="s">
        <v>28</v>
      </c>
      <c r="G2" s="4"/>
      <c r="H2" s="5"/>
      <c r="I2" s="2"/>
      <c r="J2" s="2"/>
      <c r="K2" s="2"/>
      <c r="L2" s="2"/>
      <c r="M2" s="2"/>
      <c r="N2" s="2"/>
      <c r="O2" s="2"/>
      <c r="P2" s="2"/>
      <c r="Q2" s="2"/>
    </row>
    <row r="3" spans="1:25" x14ac:dyDescent="0.25">
      <c r="E3" s="6"/>
      <c r="G3" s="7"/>
      <c r="H3" s="5"/>
      <c r="I3" s="8"/>
      <c r="J3" s="8"/>
      <c r="K3" s="8"/>
      <c r="L3" s="8"/>
      <c r="M3" s="8"/>
      <c r="N3" s="8"/>
      <c r="O3" s="8"/>
      <c r="P3" s="8"/>
      <c r="Q3" s="8"/>
    </row>
    <row r="4" spans="1:25" x14ac:dyDescent="0.25">
      <c r="B4" s="9" t="s">
        <v>1</v>
      </c>
      <c r="E4" s="3"/>
      <c r="F4" s="10" t="s">
        <v>2</v>
      </c>
      <c r="G4" s="7"/>
      <c r="I4" s="8"/>
      <c r="J4" s="8"/>
      <c r="K4" s="8"/>
      <c r="L4" s="8"/>
      <c r="M4" s="8"/>
      <c r="N4" s="8"/>
      <c r="O4" s="8"/>
      <c r="P4" s="8"/>
      <c r="Q4" s="8"/>
    </row>
    <row r="5" spans="1:25" x14ac:dyDescent="0.25">
      <c r="B5" s="11" t="s">
        <v>3</v>
      </c>
      <c r="H5" s="1"/>
    </row>
    <row r="6" spans="1:25" x14ac:dyDescent="0.25">
      <c r="A6" s="3" t="s">
        <v>13</v>
      </c>
      <c r="B6" s="38">
        <v>0</v>
      </c>
      <c r="C6" s="38">
        <v>0</v>
      </c>
      <c r="D6" s="38">
        <v>5</v>
      </c>
      <c r="E6" s="41">
        <v>33</v>
      </c>
      <c r="F6" s="45">
        <v>189</v>
      </c>
      <c r="G6" s="45">
        <v>410</v>
      </c>
      <c r="H6" s="45">
        <v>587</v>
      </c>
      <c r="I6" s="45">
        <v>515</v>
      </c>
      <c r="J6" s="45">
        <v>321</v>
      </c>
      <c r="K6" s="45">
        <v>79</v>
      </c>
      <c r="L6" s="45">
        <v>9</v>
      </c>
      <c r="M6" s="45">
        <v>0</v>
      </c>
      <c r="N6" s="13">
        <f>SUM(B6:M6)</f>
        <v>2148</v>
      </c>
      <c r="P6" s="14"/>
      <c r="Q6" s="14"/>
      <c r="U6">
        <v>2023</v>
      </c>
      <c r="V6">
        <v>2022</v>
      </c>
      <c r="W6">
        <v>2021</v>
      </c>
      <c r="X6" t="s">
        <v>9</v>
      </c>
      <c r="Y6" t="s">
        <v>11</v>
      </c>
    </row>
    <row r="7" spans="1:25" x14ac:dyDescent="0.25">
      <c r="A7" s="15"/>
      <c r="B7" s="16">
        <v>44931</v>
      </c>
      <c r="C7" s="16">
        <v>44963</v>
      </c>
      <c r="D7" s="16">
        <v>44992</v>
      </c>
      <c r="E7" s="16">
        <v>45024</v>
      </c>
      <c r="F7" s="16">
        <v>45055</v>
      </c>
      <c r="G7" s="16">
        <v>45087</v>
      </c>
      <c r="H7" s="16">
        <v>45118</v>
      </c>
      <c r="I7" s="16">
        <v>45150</v>
      </c>
      <c r="J7" s="16">
        <v>45182</v>
      </c>
      <c r="K7" s="16">
        <v>45213</v>
      </c>
      <c r="L7" s="16">
        <v>45245</v>
      </c>
      <c r="M7" s="16">
        <v>45276</v>
      </c>
      <c r="N7" s="17" t="s">
        <v>4</v>
      </c>
      <c r="O7" s="14" t="s">
        <v>22</v>
      </c>
      <c r="P7" s="18" t="s">
        <v>5</v>
      </c>
      <c r="Q7" s="18" t="s">
        <v>6</v>
      </c>
      <c r="T7" t="s">
        <v>23</v>
      </c>
      <c r="U7" s="46">
        <f>(F8+F16+F24+F32+F40)/5</f>
        <v>145</v>
      </c>
      <c r="V7" s="46">
        <f>(F9+F17+F25+F33+F41)/5</f>
        <v>197</v>
      </c>
      <c r="W7" s="46">
        <f>(F10+F18+F26+F34+F42)/5</f>
        <v>84.8</v>
      </c>
      <c r="X7" s="46">
        <f>(F11+F19+F27+F35+F43)/5</f>
        <v>139.48000000000002</v>
      </c>
      <c r="Y7" s="46">
        <f>(F12+F20+F28+F36+F44)/5</f>
        <v>136.36666666666667</v>
      </c>
    </row>
    <row r="8" spans="1:25" x14ac:dyDescent="0.25">
      <c r="A8" s="19" t="s">
        <v>7</v>
      </c>
      <c r="B8" s="39">
        <v>0</v>
      </c>
      <c r="C8" s="39">
        <v>0</v>
      </c>
      <c r="D8" s="39">
        <v>5</v>
      </c>
      <c r="E8" s="41">
        <v>33</v>
      </c>
      <c r="F8" s="12">
        <v>156</v>
      </c>
      <c r="G8" s="12">
        <v>397</v>
      </c>
      <c r="H8" s="12">
        <v>575</v>
      </c>
      <c r="I8" s="12">
        <v>509</v>
      </c>
      <c r="J8" s="12">
        <v>321</v>
      </c>
      <c r="K8" s="12">
        <v>79</v>
      </c>
      <c r="L8" s="12">
        <v>9</v>
      </c>
      <c r="M8" s="12">
        <v>0</v>
      </c>
      <c r="N8" s="20">
        <f>SUM(B8:M8)</f>
        <v>2084</v>
      </c>
      <c r="O8" s="21">
        <v>2023</v>
      </c>
      <c r="P8" s="22">
        <f>SUM(F8:J8)</f>
        <v>1958</v>
      </c>
      <c r="Q8" s="22">
        <f>SUM(G8:I8)</f>
        <v>1481</v>
      </c>
      <c r="T8" t="s">
        <v>24</v>
      </c>
      <c r="U8" s="46">
        <f>(G8+G16+G24+G32+G40)/5</f>
        <v>365.8</v>
      </c>
      <c r="V8" s="46">
        <f>(G9+G17+G25+G33+G41)/5</f>
        <v>390</v>
      </c>
      <c r="W8" s="46">
        <f>(G10+G18+G26+G34+G42)/5</f>
        <v>385</v>
      </c>
      <c r="X8" s="46">
        <f>(G11+G19+G27+G35+G43)/5</f>
        <v>384.98</v>
      </c>
      <c r="Y8" s="46">
        <f>(G12+G20+G28+G36+G44)/5</f>
        <v>351.07333333333338</v>
      </c>
    </row>
    <row r="9" spans="1:25" x14ac:dyDescent="0.25">
      <c r="A9" s="23">
        <v>2022</v>
      </c>
      <c r="B9" s="35">
        <v>0</v>
      </c>
      <c r="C9" s="35">
        <v>0</v>
      </c>
      <c r="D9" s="35">
        <v>3</v>
      </c>
      <c r="E9" s="35">
        <v>74</v>
      </c>
      <c r="F9" s="35">
        <v>238</v>
      </c>
      <c r="G9" s="35">
        <v>419</v>
      </c>
      <c r="H9" s="35">
        <v>671</v>
      </c>
      <c r="I9" s="35">
        <v>559</v>
      </c>
      <c r="J9" s="35">
        <v>322</v>
      </c>
      <c r="K9" s="35">
        <v>64</v>
      </c>
      <c r="L9" s="35">
        <v>13</v>
      </c>
      <c r="M9" s="35">
        <v>0</v>
      </c>
      <c r="N9" s="24">
        <f>SUM(B9:M9)</f>
        <v>2363</v>
      </c>
      <c r="O9" s="25">
        <v>2022</v>
      </c>
      <c r="P9" s="14">
        <f>SUM(F9:J9)</f>
        <v>2209</v>
      </c>
      <c r="Q9" s="2">
        <f>SUM(G9:I9)</f>
        <v>1649</v>
      </c>
      <c r="T9" t="s">
        <v>25</v>
      </c>
      <c r="U9" s="46">
        <f>(H8+H16+H24+H32+H40)/5</f>
        <v>512.4</v>
      </c>
      <c r="V9" s="46">
        <f>(H9+H17+H25+H33+H41)/5</f>
        <v>569.6</v>
      </c>
      <c r="W9" s="46">
        <f>(H10+H18+H26+H34+H42)/5</f>
        <v>455.6</v>
      </c>
      <c r="X9" s="46">
        <f>(H11+H19+H27+H35+H43)/5</f>
        <v>485.28000000000003</v>
      </c>
      <c r="Y9" s="46">
        <f>(H12+H20+H28+H36+H44)/5</f>
        <v>496.14666666666665</v>
      </c>
    </row>
    <row r="10" spans="1:25" x14ac:dyDescent="0.25">
      <c r="A10" s="23">
        <v>2021</v>
      </c>
      <c r="B10" s="35">
        <v>0</v>
      </c>
      <c r="C10" s="35">
        <v>0</v>
      </c>
      <c r="D10" s="35">
        <v>5</v>
      </c>
      <c r="E10" s="35">
        <v>20</v>
      </c>
      <c r="F10" s="35">
        <v>82</v>
      </c>
      <c r="G10" s="35">
        <v>347</v>
      </c>
      <c r="H10" s="35">
        <v>475</v>
      </c>
      <c r="I10" s="35">
        <v>496</v>
      </c>
      <c r="J10" s="35">
        <v>348</v>
      </c>
      <c r="K10" s="35">
        <v>81</v>
      </c>
      <c r="L10" s="35">
        <v>0</v>
      </c>
      <c r="M10" s="35">
        <v>8</v>
      </c>
      <c r="N10" s="27">
        <f>SUM(B10:M10)</f>
        <v>1862</v>
      </c>
      <c r="O10" s="25">
        <v>2021</v>
      </c>
      <c r="P10" s="2">
        <f>SUM(F10:J10)</f>
        <v>1748</v>
      </c>
      <c r="Q10" s="2">
        <f>SUM(G10:I10)</f>
        <v>1318</v>
      </c>
      <c r="T10" t="s">
        <v>26</v>
      </c>
      <c r="U10" s="46">
        <f>(I8+I16+I24+I32+I40)/5</f>
        <v>446.4</v>
      </c>
      <c r="V10" s="46">
        <f>(I9+I17+I25+I33+I41)/5</f>
        <v>503.6</v>
      </c>
      <c r="W10" s="46">
        <f>(I10+I18+I26+I34+I42)/5</f>
        <v>497.2</v>
      </c>
      <c r="X10" s="46">
        <f>(I11+I19+I27+I35+I43)/5</f>
        <v>433.53999999999996</v>
      </c>
      <c r="Y10" s="46">
        <f>(I12+I20+I28+I36+I44)/5</f>
        <v>455.0800000000001</v>
      </c>
    </row>
    <row r="11" spans="1:25" x14ac:dyDescent="0.25">
      <c r="A11" s="19" t="s">
        <v>8</v>
      </c>
      <c r="B11" s="27">
        <v>0.2</v>
      </c>
      <c r="C11" s="27">
        <v>1.7</v>
      </c>
      <c r="D11" s="27">
        <v>11.5</v>
      </c>
      <c r="E11" s="27">
        <v>38.299999999999997</v>
      </c>
      <c r="F11" s="27">
        <v>162.4</v>
      </c>
      <c r="G11" s="27">
        <v>396.6</v>
      </c>
      <c r="H11" s="27">
        <v>533.9</v>
      </c>
      <c r="I11" s="27">
        <v>491.7</v>
      </c>
      <c r="J11" s="27">
        <v>317.89999999999998</v>
      </c>
      <c r="K11" s="27">
        <v>83.9</v>
      </c>
      <c r="L11" s="27">
        <v>4.7</v>
      </c>
      <c r="M11" s="27">
        <v>0.8</v>
      </c>
      <c r="N11" s="27">
        <f>SUM(B11:M11)</f>
        <v>2043.6</v>
      </c>
      <c r="O11" s="28" t="s">
        <v>9</v>
      </c>
      <c r="P11" s="2">
        <f>SUM(F11:J11)</f>
        <v>1902.5</v>
      </c>
      <c r="Q11" s="2">
        <f>SUM(G11:I11)</f>
        <v>1422.2</v>
      </c>
      <c r="T11" t="s">
        <v>27</v>
      </c>
      <c r="U11" s="46">
        <f>(J8+J16+J24+J32+J40)/5</f>
        <v>270.39999999999998</v>
      </c>
      <c r="V11" s="46">
        <f>(J9+J17+J25+J33+J41)/5</f>
        <v>275.60000000000002</v>
      </c>
      <c r="W11" s="46">
        <f>(J10+J18+J26+J34+J42)/5</f>
        <v>308.2</v>
      </c>
      <c r="X11" s="46">
        <f>(J11+J19+J27+J35+J43)/5</f>
        <v>274.44</v>
      </c>
      <c r="Y11" s="46">
        <f>(J12+J20+J28+J36+J44)/5</f>
        <v>227.60666666666671</v>
      </c>
    </row>
    <row r="12" spans="1:25" x14ac:dyDescent="0.25">
      <c r="A12" s="19" t="s">
        <v>10</v>
      </c>
      <c r="B12" s="27">
        <v>0.16666666666666666</v>
      </c>
      <c r="C12" s="27">
        <v>1.3</v>
      </c>
      <c r="D12" s="27">
        <v>13.3</v>
      </c>
      <c r="E12" s="27">
        <v>42.966666666666669</v>
      </c>
      <c r="F12" s="27">
        <v>174.33333333333334</v>
      </c>
      <c r="G12" s="27">
        <v>392.96666666666664</v>
      </c>
      <c r="H12" s="27">
        <v>553.73333333333335</v>
      </c>
      <c r="I12" s="27">
        <v>528.5</v>
      </c>
      <c r="J12" s="27">
        <v>286.8</v>
      </c>
      <c r="K12" s="27">
        <v>70.2</v>
      </c>
      <c r="L12" s="27">
        <v>5.5333333333333332</v>
      </c>
      <c r="M12" s="27">
        <v>0.46666666666666667</v>
      </c>
      <c r="N12" s="27">
        <f>SUM(B12:M12)</f>
        <v>2070.2666666666664</v>
      </c>
      <c r="O12" s="28" t="s">
        <v>11</v>
      </c>
      <c r="P12" s="2">
        <f>SUM(F12:J12)</f>
        <v>1936.3333333333333</v>
      </c>
      <c r="Q12" s="2">
        <f>SUM(G12:I12)</f>
        <v>1475.2</v>
      </c>
    </row>
    <row r="13" spans="1:25" x14ac:dyDescent="0.25">
      <c r="A13" s="3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"/>
      <c r="O13" s="28"/>
      <c r="P13" s="2"/>
      <c r="Q13" s="2"/>
    </row>
    <row r="14" spans="1:25" x14ac:dyDescent="0.25">
      <c r="A14" s="3" t="s">
        <v>14</v>
      </c>
      <c r="B14" s="38">
        <v>0</v>
      </c>
      <c r="C14" s="38">
        <v>0</v>
      </c>
      <c r="D14" s="38">
        <v>10</v>
      </c>
      <c r="E14" s="42">
        <v>44</v>
      </c>
      <c r="F14" s="44">
        <v>205</v>
      </c>
      <c r="G14" s="44">
        <v>435</v>
      </c>
      <c r="H14" s="44">
        <v>615</v>
      </c>
      <c r="I14" s="44">
        <v>560</v>
      </c>
      <c r="J14" s="13">
        <v>350</v>
      </c>
      <c r="K14" s="13">
        <v>87</v>
      </c>
      <c r="L14" s="44">
        <v>9</v>
      </c>
      <c r="M14" s="26">
        <v>0</v>
      </c>
      <c r="N14" s="13">
        <f>SUM(B14:M14)</f>
        <v>2315</v>
      </c>
      <c r="P14" s="14"/>
      <c r="Q14" s="14"/>
    </row>
    <row r="15" spans="1:25" x14ac:dyDescent="0.25">
      <c r="A15" s="15"/>
      <c r="B15" s="16">
        <v>44931</v>
      </c>
      <c r="C15" s="16">
        <v>44963</v>
      </c>
      <c r="D15" s="16">
        <v>44992</v>
      </c>
      <c r="E15" s="16">
        <v>45024</v>
      </c>
      <c r="F15" s="16">
        <v>45055</v>
      </c>
      <c r="G15" s="16">
        <v>45087</v>
      </c>
      <c r="H15" s="16">
        <v>45118</v>
      </c>
      <c r="I15" s="16">
        <v>45150</v>
      </c>
      <c r="J15" s="16">
        <v>45182</v>
      </c>
      <c r="K15" s="16">
        <v>45213</v>
      </c>
      <c r="L15" s="16">
        <v>45245</v>
      </c>
      <c r="M15" s="16">
        <v>45276</v>
      </c>
      <c r="N15" s="17" t="s">
        <v>4</v>
      </c>
      <c r="O15" s="14" t="s">
        <v>21</v>
      </c>
      <c r="P15" s="18" t="s">
        <v>5</v>
      </c>
      <c r="Q15" s="18" t="s">
        <v>6</v>
      </c>
    </row>
    <row r="16" spans="1:25" x14ac:dyDescent="0.25">
      <c r="A16" s="19" t="s">
        <v>7</v>
      </c>
      <c r="B16" s="38">
        <v>0</v>
      </c>
      <c r="C16" s="38">
        <v>0</v>
      </c>
      <c r="D16" s="38">
        <v>10</v>
      </c>
      <c r="E16" s="42">
        <v>44</v>
      </c>
      <c r="F16" s="26">
        <v>174</v>
      </c>
      <c r="G16" s="26">
        <v>411</v>
      </c>
      <c r="H16" s="26">
        <v>600</v>
      </c>
      <c r="I16" s="26">
        <v>556</v>
      </c>
      <c r="J16" s="24">
        <v>350</v>
      </c>
      <c r="K16" s="24">
        <v>87</v>
      </c>
      <c r="L16" s="26">
        <v>9</v>
      </c>
      <c r="M16" s="26">
        <v>0</v>
      </c>
      <c r="N16" s="20">
        <f>SUM(B16:M16)</f>
        <v>2241</v>
      </c>
      <c r="O16" s="21">
        <v>2023</v>
      </c>
      <c r="P16" s="22">
        <f>SUM(F16:J16)</f>
        <v>2091</v>
      </c>
      <c r="Q16" s="22">
        <f>SUM(G16:I16)</f>
        <v>1567</v>
      </c>
    </row>
    <row r="17" spans="1:22" x14ac:dyDescent="0.25">
      <c r="A17" s="23">
        <v>2022</v>
      </c>
      <c r="B17" s="35">
        <v>0</v>
      </c>
      <c r="C17" s="35">
        <v>1</v>
      </c>
      <c r="D17" s="35">
        <v>6</v>
      </c>
      <c r="E17" s="35">
        <v>53</v>
      </c>
      <c r="F17" s="35">
        <v>242</v>
      </c>
      <c r="G17" s="35">
        <v>478</v>
      </c>
      <c r="H17" s="35">
        <v>722</v>
      </c>
      <c r="I17" s="35">
        <v>598</v>
      </c>
      <c r="J17" s="35">
        <v>355</v>
      </c>
      <c r="K17" s="35">
        <v>68</v>
      </c>
      <c r="L17" s="35">
        <v>11</v>
      </c>
      <c r="M17" s="35">
        <v>0</v>
      </c>
      <c r="N17" s="29">
        <f>SUM(B17:M17)</f>
        <v>2534</v>
      </c>
      <c r="O17" s="25">
        <v>2022</v>
      </c>
      <c r="P17" s="14">
        <f>SUM(F17:J17)</f>
        <v>2395</v>
      </c>
      <c r="Q17" s="2">
        <f>SUM(G17:I17)</f>
        <v>1798</v>
      </c>
    </row>
    <row r="18" spans="1:22" x14ac:dyDescent="0.25">
      <c r="A18" s="23">
        <v>2021</v>
      </c>
      <c r="B18" s="35">
        <v>0</v>
      </c>
      <c r="C18" s="35">
        <v>0</v>
      </c>
      <c r="D18" s="35">
        <v>5</v>
      </c>
      <c r="E18" s="35">
        <v>38</v>
      </c>
      <c r="F18" s="35">
        <v>123</v>
      </c>
      <c r="G18" s="35">
        <v>431</v>
      </c>
      <c r="H18" s="35">
        <v>520</v>
      </c>
      <c r="I18" s="35">
        <v>591</v>
      </c>
      <c r="J18" s="35">
        <v>436</v>
      </c>
      <c r="K18" s="35">
        <v>111</v>
      </c>
      <c r="L18" s="35">
        <v>0</v>
      </c>
      <c r="M18" s="35">
        <v>8</v>
      </c>
      <c r="N18" s="27">
        <f>SUM(B18:M18)</f>
        <v>2263</v>
      </c>
      <c r="O18" s="25">
        <v>2021</v>
      </c>
      <c r="P18" s="2">
        <f>SUM(F18:J18)</f>
        <v>2101</v>
      </c>
      <c r="Q18" s="2">
        <f>SUM(G18:I18)</f>
        <v>1542</v>
      </c>
    </row>
    <row r="19" spans="1:22" x14ac:dyDescent="0.25">
      <c r="A19" s="19" t="s">
        <v>8</v>
      </c>
      <c r="B19" s="27">
        <v>0.2</v>
      </c>
      <c r="C19" s="27">
        <v>2.8</v>
      </c>
      <c r="D19" s="27">
        <v>12</v>
      </c>
      <c r="E19" s="27">
        <v>44.6</v>
      </c>
      <c r="F19" s="27">
        <v>187.8</v>
      </c>
      <c r="G19" s="27">
        <v>453.7</v>
      </c>
      <c r="H19" s="27">
        <v>569.6</v>
      </c>
      <c r="I19" s="27">
        <v>519.5</v>
      </c>
      <c r="J19" s="27">
        <v>350.4</v>
      </c>
      <c r="K19" s="27">
        <v>93.1</v>
      </c>
      <c r="L19" s="27">
        <v>7.5</v>
      </c>
      <c r="M19" s="27">
        <v>1.1000000000000001</v>
      </c>
      <c r="N19" s="27">
        <f>SUM(B19:M19)</f>
        <v>2242.2999999999997</v>
      </c>
      <c r="O19" s="28" t="s">
        <v>9</v>
      </c>
      <c r="P19" s="2">
        <f>SUM(F19:J19)</f>
        <v>2081</v>
      </c>
      <c r="Q19" s="2">
        <f>SUM(G19:I19)</f>
        <v>1542.8</v>
      </c>
    </row>
    <row r="20" spans="1:22" x14ac:dyDescent="0.25">
      <c r="A20" s="19" t="s">
        <v>10</v>
      </c>
      <c r="B20" s="27">
        <v>0.4</v>
      </c>
      <c r="C20" s="27">
        <v>1.8666666666666667</v>
      </c>
      <c r="D20" s="27">
        <v>15.366666666666667</v>
      </c>
      <c r="E20" s="27">
        <v>52.366666666666667</v>
      </c>
      <c r="F20" s="27">
        <v>186.9</v>
      </c>
      <c r="G20" s="27">
        <v>419.03333333333336</v>
      </c>
      <c r="H20" s="27">
        <v>579.86666666666667</v>
      </c>
      <c r="I20" s="27">
        <v>549.86666666666667</v>
      </c>
      <c r="J20" s="27">
        <v>293.93333333333334</v>
      </c>
      <c r="K20" s="27">
        <v>77.86666666666666</v>
      </c>
      <c r="L20" s="27">
        <v>7.7</v>
      </c>
      <c r="M20" s="27">
        <v>0.73333333333333328</v>
      </c>
      <c r="N20" s="27">
        <f>SUM(B20:M20)</f>
        <v>2185.9</v>
      </c>
      <c r="O20" s="28" t="s">
        <v>11</v>
      </c>
      <c r="P20" s="2">
        <f>SUM(F20:J20)</f>
        <v>2029.6000000000004</v>
      </c>
      <c r="Q20" s="2">
        <f>SUM(G20:I20)</f>
        <v>1548.7666666666669</v>
      </c>
    </row>
    <row r="21" spans="1:22" x14ac:dyDescent="0.25">
      <c r="P21" s="14"/>
      <c r="Q21" s="14"/>
    </row>
    <row r="22" spans="1:22" x14ac:dyDescent="0.25">
      <c r="A22" s="3" t="s">
        <v>15</v>
      </c>
      <c r="B22" s="37">
        <v>0</v>
      </c>
      <c r="C22" s="37">
        <v>0</v>
      </c>
      <c r="D22" s="36">
        <v>1</v>
      </c>
      <c r="E22" s="36">
        <v>28</v>
      </c>
      <c r="F22" s="13">
        <v>154</v>
      </c>
      <c r="G22" s="44">
        <v>386</v>
      </c>
      <c r="H22" s="44">
        <v>557</v>
      </c>
      <c r="I22" s="44">
        <v>455</v>
      </c>
      <c r="J22" s="13">
        <v>290</v>
      </c>
      <c r="K22" s="13">
        <v>55</v>
      </c>
      <c r="L22" s="44">
        <v>5</v>
      </c>
      <c r="M22" s="44">
        <v>0</v>
      </c>
      <c r="N22" s="13">
        <f>SUM(B22:M22)</f>
        <v>1931</v>
      </c>
      <c r="P22" s="14"/>
      <c r="Q22" s="14"/>
    </row>
    <row r="23" spans="1:22" x14ac:dyDescent="0.25">
      <c r="A23" s="32"/>
      <c r="B23" s="16">
        <v>44931</v>
      </c>
      <c r="C23" s="16">
        <v>44963</v>
      </c>
      <c r="D23" s="16">
        <v>44992</v>
      </c>
      <c r="E23" s="16">
        <v>45024</v>
      </c>
      <c r="F23" s="16">
        <v>45055</v>
      </c>
      <c r="G23" s="16">
        <v>45087</v>
      </c>
      <c r="H23" s="16">
        <v>45118</v>
      </c>
      <c r="I23" s="16">
        <v>45150</v>
      </c>
      <c r="J23" s="16">
        <v>45182</v>
      </c>
      <c r="K23" s="16">
        <v>45213</v>
      </c>
      <c r="L23" s="16">
        <v>45245</v>
      </c>
      <c r="M23" s="16">
        <v>45276</v>
      </c>
      <c r="N23" s="17" t="s">
        <v>4</v>
      </c>
      <c r="O23" s="14" t="s">
        <v>20</v>
      </c>
      <c r="P23" s="18" t="s">
        <v>5</v>
      </c>
      <c r="Q23" s="18" t="s">
        <v>6</v>
      </c>
    </row>
    <row r="24" spans="1:22" x14ac:dyDescent="0.25">
      <c r="A24" s="19" t="s">
        <v>7</v>
      </c>
      <c r="B24" s="37">
        <v>0</v>
      </c>
      <c r="C24" s="37">
        <v>0</v>
      </c>
      <c r="D24" s="36">
        <v>1</v>
      </c>
      <c r="E24" s="36">
        <v>28</v>
      </c>
      <c r="F24" s="24">
        <v>146</v>
      </c>
      <c r="G24" s="26">
        <v>386</v>
      </c>
      <c r="H24" s="26">
        <v>537</v>
      </c>
      <c r="I24" s="26">
        <v>463</v>
      </c>
      <c r="J24" s="24">
        <v>290</v>
      </c>
      <c r="K24" s="24">
        <v>55</v>
      </c>
      <c r="L24" s="26">
        <v>5</v>
      </c>
      <c r="M24" s="26">
        <v>0</v>
      </c>
      <c r="N24" s="20">
        <f>SUM(B24:M24)</f>
        <v>1911</v>
      </c>
      <c r="O24" s="21">
        <v>2023</v>
      </c>
      <c r="P24" s="22">
        <f>SUM(F24:J24)</f>
        <v>1822</v>
      </c>
      <c r="Q24" s="22">
        <f>SUM(G24:I24)</f>
        <v>1386</v>
      </c>
    </row>
    <row r="25" spans="1:22" x14ac:dyDescent="0.25">
      <c r="A25" s="23">
        <v>2022</v>
      </c>
      <c r="B25" s="35">
        <v>0</v>
      </c>
      <c r="C25" s="35">
        <v>0</v>
      </c>
      <c r="D25" s="35">
        <v>1</v>
      </c>
      <c r="E25" s="35">
        <v>43</v>
      </c>
      <c r="F25" s="35">
        <v>196</v>
      </c>
      <c r="G25" s="35">
        <v>395</v>
      </c>
      <c r="H25" s="35">
        <v>595</v>
      </c>
      <c r="I25" s="35">
        <v>552</v>
      </c>
      <c r="J25" s="35">
        <v>312</v>
      </c>
      <c r="K25" s="35">
        <v>53</v>
      </c>
      <c r="L25" s="35">
        <v>9</v>
      </c>
      <c r="M25" s="35">
        <v>0</v>
      </c>
      <c r="N25" s="33">
        <f>SUM(B25:M25)</f>
        <v>2156</v>
      </c>
      <c r="O25" s="25">
        <v>2022</v>
      </c>
      <c r="P25" s="14">
        <f>SUM(F25:J25)</f>
        <v>2050</v>
      </c>
      <c r="Q25" s="2">
        <f>SUM(G25:I25)</f>
        <v>1542</v>
      </c>
    </row>
    <row r="26" spans="1:22" x14ac:dyDescent="0.25">
      <c r="A26" s="23">
        <v>2021</v>
      </c>
      <c r="B26" s="35">
        <v>0</v>
      </c>
      <c r="C26" s="35">
        <v>0</v>
      </c>
      <c r="D26" s="35">
        <v>1</v>
      </c>
      <c r="E26" s="35">
        <v>19</v>
      </c>
      <c r="F26" s="35">
        <v>58</v>
      </c>
      <c r="G26" s="35">
        <v>379</v>
      </c>
      <c r="H26" s="35">
        <v>450</v>
      </c>
      <c r="I26" s="35">
        <v>523</v>
      </c>
      <c r="J26" s="35">
        <v>327</v>
      </c>
      <c r="K26" s="35">
        <v>48</v>
      </c>
      <c r="L26" s="35">
        <v>0</v>
      </c>
      <c r="M26" s="35">
        <v>0</v>
      </c>
      <c r="N26" s="27">
        <f>SUM(B26:M26)</f>
        <v>1805</v>
      </c>
      <c r="O26" s="25">
        <v>2021</v>
      </c>
      <c r="P26" s="2">
        <f>SUM(F26:J26)</f>
        <v>1737</v>
      </c>
      <c r="Q26" s="2">
        <f>SUM(G26:I26)</f>
        <v>1352</v>
      </c>
    </row>
    <row r="27" spans="1:22" x14ac:dyDescent="0.25">
      <c r="A27" s="19" t="s">
        <v>8</v>
      </c>
      <c r="B27" s="27">
        <v>0</v>
      </c>
      <c r="C27" s="27">
        <v>0</v>
      </c>
      <c r="D27" s="27">
        <v>2.7</v>
      </c>
      <c r="E27" s="27">
        <v>24.9</v>
      </c>
      <c r="F27" s="27">
        <v>141</v>
      </c>
      <c r="G27" s="27">
        <v>413.2</v>
      </c>
      <c r="H27" s="27">
        <v>516.5</v>
      </c>
      <c r="I27" s="27">
        <v>454.9</v>
      </c>
      <c r="J27" s="27">
        <v>297.2</v>
      </c>
      <c r="K27" s="27">
        <v>57.9</v>
      </c>
      <c r="L27" s="27">
        <v>2.5</v>
      </c>
      <c r="M27" s="27">
        <v>0</v>
      </c>
      <c r="N27" s="27">
        <f>SUM(B27:M27)</f>
        <v>1910.8</v>
      </c>
      <c r="O27" s="28" t="s">
        <v>9</v>
      </c>
      <c r="P27" s="2">
        <f>SUM(F27:J27)</f>
        <v>1822.8</v>
      </c>
      <c r="Q27" s="2">
        <f>SUM(G27:I27)</f>
        <v>1384.6</v>
      </c>
    </row>
    <row r="28" spans="1:22" x14ac:dyDescent="0.25">
      <c r="A28" s="19" t="s">
        <v>10</v>
      </c>
      <c r="B28" s="27">
        <v>0</v>
      </c>
      <c r="C28" s="27">
        <v>0</v>
      </c>
      <c r="D28" s="27">
        <v>4.0999999999999996</v>
      </c>
      <c r="E28" s="27">
        <v>24.5</v>
      </c>
      <c r="F28" s="27">
        <v>133.93333333333334</v>
      </c>
      <c r="G28" s="27">
        <v>370.43333333333334</v>
      </c>
      <c r="H28" s="27">
        <v>521.6</v>
      </c>
      <c r="I28" s="27">
        <v>477.93333333333334</v>
      </c>
      <c r="J28" s="27">
        <v>243.83333333333334</v>
      </c>
      <c r="K28" s="27">
        <v>47.033333333333331</v>
      </c>
      <c r="L28" s="27">
        <v>1.7333333333333334</v>
      </c>
      <c r="M28" s="27">
        <v>0</v>
      </c>
      <c r="N28" s="27">
        <f>SUM(B28:M28)</f>
        <v>1825.1</v>
      </c>
      <c r="O28" s="28" t="s">
        <v>11</v>
      </c>
      <c r="P28" s="2">
        <f>SUM(F28:J28)</f>
        <v>1747.7333333333333</v>
      </c>
      <c r="Q28" s="2">
        <f>SUM(G28:I28)</f>
        <v>1369.9666666666667</v>
      </c>
    </row>
    <row r="29" spans="1:22" x14ac:dyDescent="0.25">
      <c r="F29" s="10"/>
      <c r="P29" s="14"/>
      <c r="Q29" s="14"/>
    </row>
    <row r="30" spans="1:22" x14ac:dyDescent="0.25">
      <c r="A30" s="3" t="s">
        <v>16</v>
      </c>
      <c r="B30" s="40">
        <v>0</v>
      </c>
      <c r="C30" s="40">
        <v>0</v>
      </c>
      <c r="D30" s="40">
        <v>0</v>
      </c>
      <c r="E30" s="40">
        <v>14</v>
      </c>
      <c r="F30" s="43">
        <v>133</v>
      </c>
      <c r="G30" s="43">
        <v>321</v>
      </c>
      <c r="H30" s="43">
        <v>455</v>
      </c>
      <c r="I30" s="43">
        <v>375</v>
      </c>
      <c r="J30" s="43">
        <v>208</v>
      </c>
      <c r="K30" s="43">
        <v>43</v>
      </c>
      <c r="L30" s="43">
        <v>4</v>
      </c>
      <c r="M30" s="43">
        <v>0</v>
      </c>
      <c r="N30" s="13">
        <f>SUM(B30:M30)</f>
        <v>1553</v>
      </c>
      <c r="P30" s="14"/>
      <c r="Q30" s="14"/>
    </row>
    <row r="31" spans="1:22" x14ac:dyDescent="0.25">
      <c r="A31" s="15"/>
      <c r="B31" s="16">
        <v>44931</v>
      </c>
      <c r="C31" s="16">
        <v>44963</v>
      </c>
      <c r="D31" s="16">
        <v>44992</v>
      </c>
      <c r="E31" s="16">
        <v>45024</v>
      </c>
      <c r="F31" s="16">
        <v>45055</v>
      </c>
      <c r="G31" s="16">
        <v>45087</v>
      </c>
      <c r="H31" s="16">
        <v>45118</v>
      </c>
      <c r="I31" s="16">
        <v>45150</v>
      </c>
      <c r="J31" s="16">
        <v>45182</v>
      </c>
      <c r="K31" s="16">
        <v>45213</v>
      </c>
      <c r="L31" s="16">
        <v>45245</v>
      </c>
      <c r="M31" s="16">
        <v>45276</v>
      </c>
      <c r="N31" s="17" t="s">
        <v>4</v>
      </c>
      <c r="O31" s="18" t="s">
        <v>19</v>
      </c>
      <c r="P31" s="18" t="s">
        <v>5</v>
      </c>
      <c r="Q31" s="18" t="s">
        <v>6</v>
      </c>
    </row>
    <row r="32" spans="1:22" x14ac:dyDescent="0.25">
      <c r="A32" s="19" t="s">
        <v>7</v>
      </c>
      <c r="B32" s="40">
        <v>0</v>
      </c>
      <c r="C32" s="40">
        <v>0</v>
      </c>
      <c r="D32" s="40">
        <v>0</v>
      </c>
      <c r="E32" s="40">
        <v>14</v>
      </c>
      <c r="F32" s="26">
        <v>139</v>
      </c>
      <c r="G32" s="26">
        <v>333</v>
      </c>
      <c r="H32" s="26">
        <v>431</v>
      </c>
      <c r="I32" s="26">
        <v>375</v>
      </c>
      <c r="J32" s="24">
        <v>221</v>
      </c>
      <c r="K32" s="24">
        <v>48</v>
      </c>
      <c r="L32" s="26">
        <v>2</v>
      </c>
      <c r="M32" s="34">
        <v>0</v>
      </c>
      <c r="N32" s="20">
        <f>SUM(B32:M32)</f>
        <v>1563</v>
      </c>
      <c r="O32" s="21">
        <v>2023</v>
      </c>
      <c r="P32" s="22">
        <f>SUM(F32:J32)</f>
        <v>1499</v>
      </c>
      <c r="Q32" s="22">
        <f>SUM(G32:I32)</f>
        <v>1139</v>
      </c>
      <c r="U32" t="s">
        <v>29</v>
      </c>
      <c r="V32" t="s">
        <v>30</v>
      </c>
    </row>
    <row r="33" spans="1:22" x14ac:dyDescent="0.25">
      <c r="A33" s="23">
        <v>2022</v>
      </c>
      <c r="B33" s="35">
        <v>0</v>
      </c>
      <c r="C33" s="35">
        <v>0</v>
      </c>
      <c r="D33" s="35">
        <v>0</v>
      </c>
      <c r="E33" s="35">
        <v>17</v>
      </c>
      <c r="F33" s="35">
        <v>158</v>
      </c>
      <c r="G33" s="35">
        <v>346</v>
      </c>
      <c r="H33" s="35">
        <v>443</v>
      </c>
      <c r="I33" s="35">
        <v>438</v>
      </c>
      <c r="J33" s="35">
        <v>213</v>
      </c>
      <c r="K33" s="35">
        <v>51</v>
      </c>
      <c r="L33" s="35">
        <v>5</v>
      </c>
      <c r="M33" s="35">
        <v>0</v>
      </c>
      <c r="N33" s="31">
        <f>SUM(B33:M33)</f>
        <v>1671</v>
      </c>
      <c r="O33" s="25">
        <v>2022</v>
      </c>
      <c r="P33" s="14">
        <f>SUM(F33:J33)</f>
        <v>1598</v>
      </c>
      <c r="Q33" s="2">
        <f>SUM(G33:I33)</f>
        <v>1227</v>
      </c>
      <c r="T33" t="s">
        <v>23</v>
      </c>
      <c r="U33">
        <v>145</v>
      </c>
      <c r="V33" s="46">
        <v>158.80000000000001</v>
      </c>
    </row>
    <row r="34" spans="1:22" x14ac:dyDescent="0.25">
      <c r="A34" s="23">
        <v>2021</v>
      </c>
      <c r="B34" s="35">
        <v>0</v>
      </c>
      <c r="C34" s="35">
        <v>0</v>
      </c>
      <c r="D34" s="35">
        <v>0</v>
      </c>
      <c r="E34" s="35">
        <v>34</v>
      </c>
      <c r="F34" s="35">
        <v>82</v>
      </c>
      <c r="G34" s="35">
        <v>382</v>
      </c>
      <c r="H34" s="35">
        <v>431</v>
      </c>
      <c r="I34" s="35">
        <v>466</v>
      </c>
      <c r="J34" s="35">
        <v>226</v>
      </c>
      <c r="K34" s="35">
        <v>40</v>
      </c>
      <c r="L34" s="35">
        <v>0</v>
      </c>
      <c r="M34" s="35">
        <v>0</v>
      </c>
      <c r="N34" s="35">
        <f>SUM(B34:M34)</f>
        <v>1661</v>
      </c>
      <c r="O34" s="25">
        <v>2021</v>
      </c>
      <c r="P34" s="2">
        <f>SUM(F34:J34)</f>
        <v>1587</v>
      </c>
      <c r="Q34" s="2">
        <f>SUM(G34:I34)</f>
        <v>1279</v>
      </c>
      <c r="T34" t="s">
        <v>24</v>
      </c>
      <c r="U34">
        <v>365.8</v>
      </c>
      <c r="V34" s="46">
        <v>370.8</v>
      </c>
    </row>
    <row r="35" spans="1:22" x14ac:dyDescent="0.25">
      <c r="A35" s="19" t="s">
        <v>8</v>
      </c>
      <c r="B35" s="27">
        <v>0</v>
      </c>
      <c r="C35" s="27">
        <v>0</v>
      </c>
      <c r="D35" s="27">
        <v>1</v>
      </c>
      <c r="E35" s="27">
        <v>15.6</v>
      </c>
      <c r="F35" s="27">
        <v>109.2</v>
      </c>
      <c r="G35" s="27">
        <v>334.5</v>
      </c>
      <c r="H35" s="27">
        <v>408.2</v>
      </c>
      <c r="I35" s="27">
        <v>360.9</v>
      </c>
      <c r="J35" s="27">
        <v>212</v>
      </c>
      <c r="K35" s="27">
        <v>36.799999999999997</v>
      </c>
      <c r="L35" s="27">
        <v>2.6</v>
      </c>
      <c r="M35" s="27">
        <v>0</v>
      </c>
      <c r="N35" s="27">
        <f>SUM(B35:M35)</f>
        <v>1480.8</v>
      </c>
      <c r="O35" s="28" t="s">
        <v>9</v>
      </c>
      <c r="P35" s="2">
        <f>SUM(F35:J35)</f>
        <v>1424.8</v>
      </c>
      <c r="Q35" s="2">
        <f>SUM(G35:I35)</f>
        <v>1103.5999999999999</v>
      </c>
      <c r="T35" t="s">
        <v>25</v>
      </c>
      <c r="U35">
        <v>512.4</v>
      </c>
      <c r="V35" s="46">
        <v>531.20000000000005</v>
      </c>
    </row>
    <row r="36" spans="1:22" x14ac:dyDescent="0.25">
      <c r="A36" s="19" t="s">
        <v>10</v>
      </c>
      <c r="B36" s="27">
        <v>0</v>
      </c>
      <c r="C36" s="27">
        <v>0</v>
      </c>
      <c r="D36" s="27">
        <v>3.5</v>
      </c>
      <c r="E36" s="27">
        <v>21.7</v>
      </c>
      <c r="F36" s="27">
        <v>104.76666666666667</v>
      </c>
      <c r="G36" s="27">
        <v>299.46666666666664</v>
      </c>
      <c r="H36" s="27">
        <v>425.7</v>
      </c>
      <c r="I36" s="27">
        <v>387.36666666666667</v>
      </c>
      <c r="J36" s="27">
        <v>169.56666666666666</v>
      </c>
      <c r="K36" s="27">
        <v>32.6</v>
      </c>
      <c r="L36" s="27">
        <v>1.6</v>
      </c>
      <c r="M36" s="27">
        <v>0</v>
      </c>
      <c r="N36" s="27">
        <f>SUM(B36:M36)</f>
        <v>1446.2666666666664</v>
      </c>
      <c r="O36" s="28" t="s">
        <v>11</v>
      </c>
      <c r="P36" s="2">
        <f>SUM(F36:J36)</f>
        <v>1386.8666666666666</v>
      </c>
      <c r="Q36" s="2">
        <f>SUM(G36:I36)</f>
        <v>1112.5333333333333</v>
      </c>
      <c r="T36" t="s">
        <v>26</v>
      </c>
      <c r="U36">
        <v>446.4</v>
      </c>
      <c r="V36" s="46">
        <v>450</v>
      </c>
    </row>
    <row r="37" spans="1:22" x14ac:dyDescent="0.25">
      <c r="P37" s="14"/>
      <c r="Q37" s="14"/>
      <c r="T37" t="s">
        <v>27</v>
      </c>
      <c r="U37">
        <v>270.39999999999998</v>
      </c>
      <c r="V37" s="46">
        <v>267.8</v>
      </c>
    </row>
    <row r="38" spans="1:22" x14ac:dyDescent="0.25">
      <c r="A38" s="3" t="s">
        <v>17</v>
      </c>
      <c r="B38" s="40">
        <v>0</v>
      </c>
      <c r="C38" s="40">
        <v>0</v>
      </c>
      <c r="D38" s="40">
        <v>0</v>
      </c>
      <c r="E38" s="40">
        <v>21</v>
      </c>
      <c r="F38" s="43">
        <v>113</v>
      </c>
      <c r="G38" s="43">
        <v>302</v>
      </c>
      <c r="H38" s="43">
        <v>442</v>
      </c>
      <c r="I38" s="43">
        <v>345</v>
      </c>
      <c r="J38" s="43">
        <v>170</v>
      </c>
      <c r="K38" s="43">
        <v>27</v>
      </c>
      <c r="L38" s="43">
        <v>0</v>
      </c>
      <c r="M38" s="43">
        <v>0</v>
      </c>
      <c r="N38" s="13">
        <f>SUM(B38:M38)</f>
        <v>1420</v>
      </c>
      <c r="P38" s="14"/>
      <c r="Q38" s="14"/>
    </row>
    <row r="39" spans="1:22" x14ac:dyDescent="0.25">
      <c r="A39" s="15"/>
      <c r="B39" s="16">
        <v>44931</v>
      </c>
      <c r="C39" s="16">
        <v>44963</v>
      </c>
      <c r="D39" s="16">
        <v>44992</v>
      </c>
      <c r="E39" s="16">
        <v>45024</v>
      </c>
      <c r="F39" s="16">
        <v>45055</v>
      </c>
      <c r="G39" s="16">
        <v>45087</v>
      </c>
      <c r="H39" s="16">
        <v>45118</v>
      </c>
      <c r="I39" s="16">
        <v>45150</v>
      </c>
      <c r="J39" s="16">
        <v>45182</v>
      </c>
      <c r="K39" s="16">
        <v>45213</v>
      </c>
      <c r="L39" s="16">
        <v>45245</v>
      </c>
      <c r="M39" s="16">
        <v>45276</v>
      </c>
      <c r="N39" s="17" t="s">
        <v>4</v>
      </c>
      <c r="O39" s="14" t="s">
        <v>18</v>
      </c>
      <c r="P39" s="18" t="s">
        <v>5</v>
      </c>
      <c r="Q39" s="18" t="s">
        <v>6</v>
      </c>
    </row>
    <row r="40" spans="1:22" x14ac:dyDescent="0.25">
      <c r="A40" s="19" t="s">
        <v>7</v>
      </c>
      <c r="B40" s="40">
        <v>0</v>
      </c>
      <c r="C40" s="40">
        <v>0</v>
      </c>
      <c r="D40" s="40">
        <v>0</v>
      </c>
      <c r="E40" s="40">
        <v>21</v>
      </c>
      <c r="F40" s="34">
        <v>110</v>
      </c>
      <c r="G40" s="34">
        <v>302</v>
      </c>
      <c r="H40" s="34">
        <v>419</v>
      </c>
      <c r="I40" s="34">
        <v>329</v>
      </c>
      <c r="J40" s="34">
        <v>170</v>
      </c>
      <c r="K40" s="34">
        <v>27</v>
      </c>
      <c r="L40" s="34">
        <v>0</v>
      </c>
      <c r="M40" s="34">
        <v>0</v>
      </c>
      <c r="N40" s="20">
        <f>SUM(B40:M40)</f>
        <v>1378</v>
      </c>
      <c r="O40" s="21">
        <v>2023</v>
      </c>
      <c r="P40" s="22">
        <f>SUM(F40:J40)</f>
        <v>1330</v>
      </c>
      <c r="Q40" s="22">
        <f>SUM(G40:I40)</f>
        <v>1050</v>
      </c>
    </row>
    <row r="41" spans="1:22" x14ac:dyDescent="0.25">
      <c r="A41" s="23">
        <v>2022</v>
      </c>
      <c r="B41" s="35">
        <v>0</v>
      </c>
      <c r="C41" s="35">
        <v>0</v>
      </c>
      <c r="D41" s="35">
        <v>0</v>
      </c>
      <c r="E41" s="35">
        <v>19</v>
      </c>
      <c r="F41" s="35">
        <v>151</v>
      </c>
      <c r="G41" s="35">
        <v>312</v>
      </c>
      <c r="H41" s="35">
        <v>417</v>
      </c>
      <c r="I41" s="35">
        <v>371</v>
      </c>
      <c r="J41" s="35">
        <v>176</v>
      </c>
      <c r="K41" s="35">
        <v>22</v>
      </c>
      <c r="L41" s="35">
        <v>3</v>
      </c>
      <c r="M41" s="35">
        <v>0</v>
      </c>
      <c r="N41" s="29">
        <f>SUM(B41:M41)</f>
        <v>1471</v>
      </c>
      <c r="O41" s="25">
        <v>2022</v>
      </c>
      <c r="P41" s="14">
        <f>SUM(F41:J41)</f>
        <v>1427</v>
      </c>
      <c r="Q41" s="2">
        <f>SUM(G41:I41)</f>
        <v>1100</v>
      </c>
    </row>
    <row r="42" spans="1:22" x14ac:dyDescent="0.25">
      <c r="A42" s="23">
        <v>2021</v>
      </c>
      <c r="B42" s="35">
        <v>0</v>
      </c>
      <c r="C42" s="35">
        <v>0</v>
      </c>
      <c r="D42" s="35">
        <v>0</v>
      </c>
      <c r="E42" s="35">
        <v>28</v>
      </c>
      <c r="F42" s="35">
        <v>79</v>
      </c>
      <c r="G42" s="35">
        <v>386</v>
      </c>
      <c r="H42" s="35">
        <v>402</v>
      </c>
      <c r="I42" s="35">
        <v>410</v>
      </c>
      <c r="J42" s="35">
        <v>204</v>
      </c>
      <c r="K42" s="35">
        <v>28</v>
      </c>
      <c r="L42" s="35">
        <v>0</v>
      </c>
      <c r="M42" s="35">
        <v>0</v>
      </c>
      <c r="N42" s="27">
        <f>SUM(B42:M42)</f>
        <v>1537</v>
      </c>
      <c r="O42" s="25">
        <v>2021</v>
      </c>
      <c r="P42" s="2">
        <f>SUM(F42:J42)</f>
        <v>1481</v>
      </c>
      <c r="Q42" s="2">
        <f>SUM(G42:I42)</f>
        <v>1198</v>
      </c>
    </row>
    <row r="43" spans="1:22" x14ac:dyDescent="0.25">
      <c r="A43" s="19" t="s">
        <v>8</v>
      </c>
      <c r="B43" s="27">
        <v>0</v>
      </c>
      <c r="C43" s="27">
        <v>0</v>
      </c>
      <c r="D43" s="27">
        <v>0.2</v>
      </c>
      <c r="E43" s="27">
        <v>12.1</v>
      </c>
      <c r="F43" s="27">
        <v>97</v>
      </c>
      <c r="G43" s="27">
        <v>326.89999999999998</v>
      </c>
      <c r="H43" s="27">
        <v>398.2</v>
      </c>
      <c r="I43" s="27">
        <v>340.7</v>
      </c>
      <c r="J43" s="27">
        <v>194.7</v>
      </c>
      <c r="K43" s="27">
        <v>16.899999999999999</v>
      </c>
      <c r="L43" s="27">
        <v>0.4</v>
      </c>
      <c r="M43" s="27">
        <v>0</v>
      </c>
      <c r="N43" s="27">
        <f>SUM(B43:M43)</f>
        <v>1387.1000000000001</v>
      </c>
      <c r="O43" s="28" t="s">
        <v>9</v>
      </c>
      <c r="P43" s="2">
        <f>SUM(F43:J43)</f>
        <v>1357.5</v>
      </c>
      <c r="Q43" s="2">
        <f>SUM(G43:I43)</f>
        <v>1065.8</v>
      </c>
    </row>
    <row r="44" spans="1:22" x14ac:dyDescent="0.25">
      <c r="A44" s="19" t="s">
        <v>10</v>
      </c>
      <c r="B44" s="27">
        <v>0</v>
      </c>
      <c r="C44" s="27">
        <v>0</v>
      </c>
      <c r="D44" s="27">
        <v>1.6666666666666667</v>
      </c>
      <c r="E44" s="27">
        <v>13.9</v>
      </c>
      <c r="F44" s="27">
        <v>81.900000000000006</v>
      </c>
      <c r="G44" s="27">
        <v>273.46666666666664</v>
      </c>
      <c r="H44" s="27">
        <v>399.83333333333331</v>
      </c>
      <c r="I44" s="27">
        <v>331.73333333333335</v>
      </c>
      <c r="J44" s="27">
        <v>143.9</v>
      </c>
      <c r="K44" s="27">
        <v>19.233333333333334</v>
      </c>
      <c r="L44" s="27">
        <v>0.33333333333333331</v>
      </c>
      <c r="M44" s="27">
        <v>0</v>
      </c>
      <c r="N44" s="27">
        <f>SUM(B44:M44)</f>
        <v>1265.9666666666667</v>
      </c>
      <c r="O44" s="28" t="s">
        <v>11</v>
      </c>
      <c r="P44" s="2">
        <f>SUM(F44:J44)</f>
        <v>1230.8333333333335</v>
      </c>
      <c r="Q44" s="2">
        <f>SUM(G44:I44)</f>
        <v>1005.0333333333333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2023-05-01T00:47:53Z</dcterms:created>
  <dcterms:modified xsi:type="dcterms:W3CDTF">2023-05-24T08:14:44Z</dcterms:modified>
</cp:coreProperties>
</file>